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7\RENTABILIZAR\CLIENTES CORREDORA\ALDO MOYA\"/>
    </mc:Choice>
  </mc:AlternateContent>
  <bookViews>
    <workbookView xWindow="0" yWindow="0" windowWidth="19200" windowHeight="7310" activeTab="1"/>
  </bookViews>
  <sheets>
    <sheet name="Noviembre" sheetId="1" r:id="rId1"/>
    <sheet name="Diciembre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I12" i="1" l="1"/>
  <c r="D5" i="2"/>
  <c r="G5" i="2" s="1"/>
  <c r="G7" i="2" s="1"/>
  <c r="E17" i="1"/>
  <c r="D17" i="1"/>
  <c r="J7" i="1" s="1"/>
  <c r="I7" i="1"/>
  <c r="H7" i="1" l="1"/>
  <c r="K7" i="1" s="1"/>
</calcChain>
</file>

<file path=xl/sharedStrings.xml><?xml version="1.0" encoding="utf-8"?>
<sst xmlns="http://schemas.openxmlformats.org/spreadsheetml/2006/main" count="30" uniqueCount="21">
  <si>
    <t>DIRECCION</t>
  </si>
  <si>
    <t>DEPARTAMENTO</t>
  </si>
  <si>
    <t>ARRIENDO</t>
  </si>
  <si>
    <t>Gastos</t>
  </si>
  <si>
    <t>A PAGAR</t>
  </si>
  <si>
    <t>Barras</t>
  </si>
  <si>
    <t>Lamparas</t>
  </si>
  <si>
    <t>Instalación Lámparas</t>
  </si>
  <si>
    <t>Gastos Comunes</t>
  </si>
  <si>
    <t>Notaría</t>
  </si>
  <si>
    <t>LIQUIDACION DE ARRIENDOS NOVIEMBRE</t>
  </si>
  <si>
    <t>Departamental 950</t>
  </si>
  <si>
    <t>Garantía</t>
  </si>
  <si>
    <t>Octubre</t>
  </si>
  <si>
    <t>Septiembre</t>
  </si>
  <si>
    <t>Administración</t>
  </si>
  <si>
    <t>Colocacion</t>
  </si>
  <si>
    <t>Cerrajero</t>
  </si>
  <si>
    <t>LIQUIDACION DE ARRIENDOS DICIEMBRE</t>
  </si>
  <si>
    <t>Diferencia Meses anteriores</t>
  </si>
  <si>
    <t xml:space="preserve">Gasto Común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</si>
</sst>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center"/>
    </xf>
    <xf numFmtId="165" fontId="2" fillId="2" borderId="0" xfId="1" applyNumberFormat="1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66" fontId="0" fillId="0" borderId="1" xfId="1" applyNumberFormat="1" applyFont="1" applyFill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6" fontId="0" fillId="0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0" xfId="0" applyNumberFormat="1"/>
    <xf numFmtId="0" fontId="4" fillId="2" borderId="0" xfId="0" applyFont="1" applyFill="1" applyAlignment="1">
      <alignment horizontal="center"/>
    </xf>
    <xf numFmtId="0" fontId="3" fillId="0" borderId="0" xfId="0" applyFont="1" applyAlignment="1"/>
    <xf numFmtId="165" fontId="0" fillId="0" borderId="1" xfId="0" applyNumberFormat="1" applyBorder="1"/>
    <xf numFmtId="0" fontId="0" fillId="0" borderId="2" xfId="0" applyBorder="1"/>
    <xf numFmtId="165" fontId="0" fillId="0" borderId="3" xfId="1" applyNumberFormat="1" applyFont="1" applyBorder="1"/>
    <xf numFmtId="165" fontId="0" fillId="3" borderId="1" xfId="1" applyNumberFormat="1" applyFont="1" applyFill="1" applyBorder="1" applyAlignment="1">
      <alignment horizont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7"/>
  <sheetViews>
    <sheetView workbookViewId="0">
      <selection activeCell="K13" sqref="K13"/>
    </sheetView>
  </sheetViews>
  <sheetFormatPr baseColWidth="10" defaultRowHeight="14.5" x14ac:dyDescent="0.35"/>
  <cols>
    <col min="2" max="2" width="20.54296875" bestFit="1" customWidth="1"/>
    <col min="3" max="3" width="19.453125" bestFit="1" customWidth="1"/>
    <col min="4" max="5" width="12" bestFit="1" customWidth="1"/>
    <col min="6" max="6" width="12" customWidth="1"/>
    <col min="8" max="8" width="18.453125" bestFit="1" customWidth="1"/>
  </cols>
  <sheetData>
    <row r="3" spans="2:11" s="10" customFormat="1" ht="23.5" x14ac:dyDescent="0.55000000000000004">
      <c r="B3" s="21" t="s">
        <v>10</v>
      </c>
      <c r="C3" s="21"/>
      <c r="D3" s="21"/>
      <c r="E3" s="21"/>
      <c r="F3" s="11"/>
      <c r="G3" s="11"/>
    </row>
    <row r="6" spans="2:11" x14ac:dyDescent="0.35">
      <c r="B6" s="1" t="s">
        <v>0</v>
      </c>
      <c r="C6" s="1" t="s">
        <v>1</v>
      </c>
      <c r="D6" s="2" t="s">
        <v>2</v>
      </c>
      <c r="E6" s="1" t="s">
        <v>13</v>
      </c>
      <c r="F6" s="1" t="s">
        <v>14</v>
      </c>
      <c r="G6" s="1" t="s">
        <v>12</v>
      </c>
      <c r="H6" s="2" t="s">
        <v>15</v>
      </c>
      <c r="I6" s="2" t="s">
        <v>16</v>
      </c>
      <c r="J6" s="2" t="s">
        <v>3</v>
      </c>
      <c r="K6" s="1" t="s">
        <v>4</v>
      </c>
    </row>
    <row r="7" spans="2:11" x14ac:dyDescent="0.35">
      <c r="B7" s="3" t="s">
        <v>11</v>
      </c>
      <c r="C7" s="3">
        <v>708</v>
      </c>
      <c r="D7" s="4">
        <v>260000</v>
      </c>
      <c r="E7" s="5">
        <v>260000</v>
      </c>
      <c r="F7" s="5">
        <v>34667</v>
      </c>
      <c r="G7" s="5">
        <v>260000</v>
      </c>
      <c r="H7" s="4">
        <f>(D7*0.07)+(E7*0.07)</f>
        <v>36400</v>
      </c>
      <c r="I7" s="4">
        <f>D7*0.4</f>
        <v>104000</v>
      </c>
      <c r="J7" s="4">
        <f>D17+E17</f>
        <v>190980</v>
      </c>
      <c r="K7" s="7">
        <f>D7+E7+F7+G7-H7-I7-J7</f>
        <v>483287</v>
      </c>
    </row>
    <row r="10" spans="2:11" ht="18.5" x14ac:dyDescent="0.45">
      <c r="C10" s="14" t="s">
        <v>3</v>
      </c>
      <c r="D10" s="1">
        <v>708</v>
      </c>
      <c r="E10" s="1">
        <v>805</v>
      </c>
      <c r="F10" s="9"/>
      <c r="G10" s="9"/>
      <c r="I10">
        <v>483287</v>
      </c>
    </row>
    <row r="11" spans="2:11" x14ac:dyDescent="0.35">
      <c r="C11" s="8" t="s">
        <v>5</v>
      </c>
      <c r="D11" s="6">
        <v>66000</v>
      </c>
      <c r="E11" s="6">
        <v>45000</v>
      </c>
      <c r="F11" s="12"/>
      <c r="I11" s="17">
        <v>470987</v>
      </c>
    </row>
    <row r="12" spans="2:11" x14ac:dyDescent="0.35">
      <c r="C12" s="8" t="s">
        <v>6</v>
      </c>
      <c r="D12" s="6">
        <v>33980</v>
      </c>
      <c r="E12" s="6"/>
      <c r="F12" s="12"/>
      <c r="I12">
        <f>I10-I11</f>
        <v>12300</v>
      </c>
    </row>
    <row r="13" spans="2:11" x14ac:dyDescent="0.35">
      <c r="C13" s="8" t="s">
        <v>7</v>
      </c>
      <c r="D13" s="6">
        <v>6000</v>
      </c>
      <c r="E13" s="6"/>
      <c r="F13" s="12"/>
    </row>
    <row r="14" spans="2:11" x14ac:dyDescent="0.35">
      <c r="C14" s="8" t="s">
        <v>8</v>
      </c>
      <c r="D14" s="6"/>
      <c r="E14" s="6"/>
      <c r="F14" s="12"/>
    </row>
    <row r="15" spans="2:11" x14ac:dyDescent="0.35">
      <c r="C15" s="8" t="s">
        <v>17</v>
      </c>
      <c r="D15" s="6">
        <v>28000</v>
      </c>
      <c r="E15" s="6"/>
      <c r="F15" s="12"/>
    </row>
    <row r="16" spans="2:11" x14ac:dyDescent="0.35">
      <c r="C16" s="8" t="s">
        <v>9</v>
      </c>
      <c r="D16" s="6">
        <v>12000</v>
      </c>
      <c r="E16" s="6"/>
      <c r="F16" s="12"/>
    </row>
    <row r="17" spans="4:5" x14ac:dyDescent="0.35">
      <c r="D17" s="13">
        <f>SUM(D11:D16)</f>
        <v>145980</v>
      </c>
      <c r="E17" s="13">
        <f>SUM(E11:E16)</f>
        <v>45000</v>
      </c>
    </row>
  </sheetData>
  <mergeCells count="1">
    <mergeCell ref="B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10" sqref="C10"/>
    </sheetView>
  </sheetViews>
  <sheetFormatPr baseColWidth="10" defaultRowHeight="14.5" x14ac:dyDescent="0.35"/>
  <cols>
    <col min="1" max="1" width="17.81640625" bestFit="1" customWidth="1"/>
    <col min="2" max="2" width="15.7265625" bestFit="1" customWidth="1"/>
    <col min="4" max="4" width="15.81640625" bestFit="1" customWidth="1"/>
    <col min="7" max="7" width="12" bestFit="1" customWidth="1"/>
  </cols>
  <sheetData>
    <row r="1" spans="1:7" ht="23.5" x14ac:dyDescent="0.55000000000000004">
      <c r="A1" s="15" t="s">
        <v>18</v>
      </c>
      <c r="B1" s="15"/>
      <c r="C1" s="15"/>
      <c r="D1" s="10"/>
      <c r="E1" s="10"/>
      <c r="F1" s="10"/>
      <c r="G1" s="10"/>
    </row>
    <row r="4" spans="1:7" x14ac:dyDescent="0.35">
      <c r="A4" s="1" t="s">
        <v>0</v>
      </c>
      <c r="B4" s="1" t="s">
        <v>1</v>
      </c>
      <c r="C4" s="2" t="s">
        <v>2</v>
      </c>
      <c r="D4" s="2" t="s">
        <v>15</v>
      </c>
      <c r="E4" s="2" t="s">
        <v>16</v>
      </c>
      <c r="F4" s="2" t="s">
        <v>3</v>
      </c>
      <c r="G4" s="1" t="s">
        <v>4</v>
      </c>
    </row>
    <row r="5" spans="1:7" x14ac:dyDescent="0.35">
      <c r="A5" s="3" t="s">
        <v>11</v>
      </c>
      <c r="B5" s="3">
        <v>708</v>
      </c>
      <c r="C5" s="4">
        <v>260000</v>
      </c>
      <c r="D5" s="4">
        <f>C5*0.07</f>
        <v>18200</v>
      </c>
      <c r="E5" s="4">
        <v>0</v>
      </c>
      <c r="F5" s="19">
        <v>25330</v>
      </c>
      <c r="G5" s="16">
        <f>C5-D5-E5-F5</f>
        <v>216470</v>
      </c>
    </row>
    <row r="6" spans="1:7" x14ac:dyDescent="0.35">
      <c r="D6" s="22" t="s">
        <v>19</v>
      </c>
      <c r="E6" s="22"/>
      <c r="F6" s="22"/>
      <c r="G6" s="18">
        <v>12300</v>
      </c>
    </row>
    <row r="7" spans="1:7" x14ac:dyDescent="0.35">
      <c r="G7" s="13">
        <f>SUM(G5:G6)</f>
        <v>228770</v>
      </c>
    </row>
    <row r="9" spans="1:7" x14ac:dyDescent="0.35">
      <c r="B9" s="20"/>
      <c r="C9" t="s">
        <v>20</v>
      </c>
    </row>
  </sheetData>
  <mergeCells count="1"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Noviembre</vt:lpstr>
      <vt:lpstr>Diciembre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2018-11-24T04:54:54Z</dcterms:created>
  <dcterms:modified xsi:type="dcterms:W3CDTF">2018-12-11T03:30:33Z</dcterms:modified>
</cp:coreProperties>
</file>