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ADELITA ARCE\LIQUIDACIONES\"/>
    </mc:Choice>
  </mc:AlternateContent>
  <bookViews>
    <workbookView xWindow="0" yWindow="0" windowWidth="19200" windowHeight="7310" firstSheet="3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 " sheetId="10" r:id="rId10"/>
    <sheet name="Noviembre" sheetId="11" r:id="rId11"/>
    <sheet name="Diciembre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2" l="1"/>
  <c r="L6" i="12" s="1"/>
  <c r="I5" i="12"/>
  <c r="L5" i="12" s="1"/>
  <c r="L7" i="12" s="1"/>
  <c r="H6" i="11" l="1"/>
  <c r="K6" i="11" s="1"/>
  <c r="H5" i="11"/>
  <c r="K5" i="11" s="1"/>
  <c r="K7" i="11" l="1"/>
  <c r="H6" i="10"/>
  <c r="K6" i="10" s="1"/>
  <c r="H5" i="10"/>
  <c r="K5" i="10" s="1"/>
  <c r="K7" i="10" l="1"/>
  <c r="H6" i="9"/>
  <c r="H5" i="9"/>
  <c r="K6" i="9" l="1"/>
  <c r="K5" i="9"/>
  <c r="K7" i="9" l="1"/>
  <c r="H6" i="8"/>
  <c r="K6" i="8" s="1"/>
  <c r="K5" i="8"/>
  <c r="K7" i="8" s="1"/>
  <c r="H5" i="8"/>
  <c r="K6" i="7" l="1"/>
  <c r="H6" i="7"/>
  <c r="H5" i="7"/>
  <c r="K5" i="7" s="1"/>
  <c r="K7" i="7" s="1"/>
  <c r="H6" i="6"/>
  <c r="K6" i="6" s="1"/>
  <c r="H5" i="6"/>
  <c r="K5" i="6" s="1"/>
  <c r="K7" i="6" s="1"/>
  <c r="H6" i="5" l="1"/>
  <c r="K6" i="5" s="1"/>
  <c r="H5" i="5"/>
  <c r="K5" i="5" s="1"/>
  <c r="K7" i="5" s="1"/>
  <c r="H6" i="4" l="1"/>
  <c r="K6" i="4" s="1"/>
  <c r="K5" i="4"/>
  <c r="H5" i="4"/>
  <c r="H6" i="3"/>
  <c r="K6" i="3" s="1"/>
  <c r="H5" i="3"/>
  <c r="K5" i="3" s="1"/>
  <c r="K7" i="3" s="1"/>
  <c r="H6" i="2"/>
  <c r="K6" i="2" s="1"/>
  <c r="H5" i="2"/>
  <c r="K5" i="2" s="1"/>
  <c r="K7" i="2" s="1"/>
  <c r="H6" i="1"/>
  <c r="K6" i="1" s="1"/>
  <c r="H5" i="1"/>
  <c r="K5" i="1" s="1"/>
  <c r="K7" i="4" l="1"/>
  <c r="K7" i="1"/>
</calcChain>
</file>

<file path=xl/sharedStrings.xml><?xml version="1.0" encoding="utf-8"?>
<sst xmlns="http://schemas.openxmlformats.org/spreadsheetml/2006/main" count="264" uniqueCount="32">
  <si>
    <t xml:space="preserve">Valor UF </t>
  </si>
  <si>
    <t>Proyecto</t>
  </si>
  <si>
    <t>Depto</t>
  </si>
  <si>
    <t>Fecha</t>
  </si>
  <si>
    <t xml:space="preserve">Nombre </t>
  </si>
  <si>
    <t>inicio</t>
  </si>
  <si>
    <t>Arrendatario</t>
  </si>
  <si>
    <t>arriendo</t>
  </si>
  <si>
    <t>Arriendo</t>
  </si>
  <si>
    <t>Otro</t>
  </si>
  <si>
    <t>Comisión</t>
  </si>
  <si>
    <t>Administración</t>
  </si>
  <si>
    <t>Gastos</t>
  </si>
  <si>
    <t>Notaría</t>
  </si>
  <si>
    <t>Total</t>
  </si>
  <si>
    <t>Observaciones</t>
  </si>
  <si>
    <t>Alvarez de Toledo 845</t>
  </si>
  <si>
    <t>Fabiana Urdanata</t>
  </si>
  <si>
    <t xml:space="preserve"> </t>
  </si>
  <si>
    <t>Karina Bustamante</t>
  </si>
  <si>
    <t>Arriendos Enero</t>
  </si>
  <si>
    <t>Arriendos Febrero</t>
  </si>
  <si>
    <t>Arriendos Marzo</t>
  </si>
  <si>
    <t>Arriendos Abril</t>
  </si>
  <si>
    <t>Arriendos Mayo</t>
  </si>
  <si>
    <t>Arriendos Junio</t>
  </si>
  <si>
    <t>Arriendos Julio</t>
  </si>
  <si>
    <t>Visita por filtración WC</t>
  </si>
  <si>
    <t>Arriendos Agosto</t>
  </si>
  <si>
    <t>Arriendos Septiembre</t>
  </si>
  <si>
    <t>14 octubre repación calefont</t>
  </si>
  <si>
    <t>26 octubre 2da reparacion calefont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</si>
</sst>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dd/mm/yyyy;@"/>
    <numFmt numFmtId="167" formatCode="[$$-340A]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>
      <alignment vertical="center"/>
    </xf>
  </cellStyleXfs>
  <cellXfs count="115">
    <xf numFmtId="0" fontId="0" fillId="0" borderId="0" xfId="0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65" fontId="2" fillId="0" borderId="0" xfId="1" applyNumberFormat="1" applyFont="1" applyFill="1" applyBorder="1"/>
    <xf numFmtId="0" fontId="2" fillId="0" borderId="0" xfId="0" applyFont="1" applyFill="1" applyBorder="1"/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65" fontId="3" fillId="0" borderId="3" xfId="1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9" fontId="3" fillId="0" borderId="13" xfId="0" applyNumberFormat="1" applyFont="1" applyFill="1" applyBorder="1" applyAlignment="1">
      <alignment horizontal="center" vertical="center"/>
    </xf>
    <xf numFmtId="165" fontId="3" fillId="0" borderId="14" xfId="1" applyNumberFormat="1" applyFont="1" applyFill="1" applyBorder="1" applyAlignment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166" fontId="5" fillId="0" borderId="19" xfId="0" applyNumberFormat="1" applyFont="1" applyFill="1" applyBorder="1" applyAlignment="1">
      <alignment horizontal="center"/>
    </xf>
    <xf numFmtId="165" fontId="5" fillId="0" borderId="20" xfId="1" applyNumberFormat="1" applyFont="1" applyFill="1" applyBorder="1" applyAlignment="1">
      <alignment horizontal="center"/>
    </xf>
    <xf numFmtId="165" fontId="2" fillId="0" borderId="18" xfId="1" applyNumberFormat="1" applyFont="1" applyFill="1" applyBorder="1" applyAlignment="1">
      <alignment horizontal="center"/>
    </xf>
    <xf numFmtId="165" fontId="5" fillId="0" borderId="21" xfId="1" applyNumberFormat="1" applyFont="1" applyFill="1" applyBorder="1" applyAlignment="1">
      <alignment horizontal="center"/>
    </xf>
    <xf numFmtId="165" fontId="2" fillId="0" borderId="21" xfId="1" applyNumberFormat="1" applyFont="1" applyFill="1" applyBorder="1" applyAlignment="1">
      <alignment horizontal="center"/>
    </xf>
    <xf numFmtId="165" fontId="2" fillId="0" borderId="19" xfId="1" applyNumberFormat="1" applyFont="1" applyFill="1" applyBorder="1" applyAlignment="1">
      <alignment horizontal="center"/>
    </xf>
    <xf numFmtId="167" fontId="5" fillId="0" borderId="19" xfId="0" applyNumberFormat="1" applyFont="1" applyFill="1" applyBorder="1" applyAlignment="1">
      <alignment horizontal="center"/>
    </xf>
    <xf numFmtId="167" fontId="5" fillId="0" borderId="20" xfId="0" applyNumberFormat="1" applyFont="1" applyFill="1" applyBorder="1" applyAlignment="1">
      <alignment horizontal="center"/>
    </xf>
    <xf numFmtId="167" fontId="3" fillId="0" borderId="22" xfId="0" applyNumberFormat="1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 applyAlignment="1">
      <alignment horizontal="center"/>
    </xf>
    <xf numFmtId="14" fontId="0" fillId="0" borderId="25" xfId="0" applyNumberFormat="1" applyBorder="1"/>
    <xf numFmtId="0" fontId="0" fillId="0" borderId="25" xfId="0" applyBorder="1"/>
    <xf numFmtId="165" fontId="5" fillId="0" borderId="19" xfId="1" applyNumberFormat="1" applyFont="1" applyFill="1" applyBorder="1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24" xfId="0" applyFont="1" applyBorder="1"/>
    <xf numFmtId="0" fontId="0" fillId="0" borderId="25" xfId="0" applyFont="1" applyBorder="1" applyAlignment="1">
      <alignment horizontal="center"/>
    </xf>
    <xf numFmtId="14" fontId="0" fillId="0" borderId="25" xfId="0" applyNumberFormat="1" applyFont="1" applyBorder="1"/>
    <xf numFmtId="0" fontId="0" fillId="0" borderId="25" xfId="0" applyFont="1" applyBorder="1"/>
    <xf numFmtId="167" fontId="0" fillId="0" borderId="0" xfId="0" applyNumberFormat="1" applyFont="1"/>
    <xf numFmtId="0" fontId="7" fillId="0" borderId="17" xfId="2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/>
    </xf>
    <xf numFmtId="166" fontId="7" fillId="0" borderId="19" xfId="0" applyNumberFormat="1" applyFont="1" applyFill="1" applyBorder="1" applyAlignment="1">
      <alignment horizontal="center"/>
    </xf>
    <xf numFmtId="165" fontId="7" fillId="0" borderId="20" xfId="1" applyNumberFormat="1" applyFont="1" applyFill="1" applyBorder="1" applyAlignment="1">
      <alignment horizontal="center"/>
    </xf>
    <xf numFmtId="165" fontId="1" fillId="0" borderId="18" xfId="1" applyNumberFormat="1" applyFont="1" applyFill="1" applyBorder="1" applyAlignment="1">
      <alignment horizontal="center"/>
    </xf>
    <xf numFmtId="165" fontId="7" fillId="0" borderId="21" xfId="1" applyNumberFormat="1" applyFont="1" applyFill="1" applyBorder="1" applyAlignment="1">
      <alignment horizontal="center"/>
    </xf>
    <xf numFmtId="165" fontId="1" fillId="0" borderId="21" xfId="1" applyNumberFormat="1" applyFont="1" applyFill="1" applyBorder="1" applyAlignment="1">
      <alignment horizontal="center"/>
    </xf>
    <xf numFmtId="165" fontId="1" fillId="0" borderId="19" xfId="1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20" xfId="0" applyNumberFormat="1" applyFont="1" applyFill="1" applyBorder="1" applyAlignment="1">
      <alignment horizontal="center"/>
    </xf>
    <xf numFmtId="167" fontId="6" fillId="0" borderId="22" xfId="0" applyNumberFormat="1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7" fontId="7" fillId="2" borderId="19" xfId="0" applyNumberFormat="1" applyFont="1" applyFill="1" applyBorder="1" applyAlignment="1">
      <alignment horizontal="center"/>
    </xf>
    <xf numFmtId="0" fontId="0" fillId="2" borderId="0" xfId="0" applyFill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3" borderId="17" xfId="2" applyFont="1" applyFill="1" applyBorder="1" applyAlignment="1">
      <alignment horizontal="center" vertical="center"/>
    </xf>
    <xf numFmtId="0" fontId="7" fillId="3" borderId="18" xfId="2" applyFont="1" applyFill="1" applyBorder="1" applyAlignment="1">
      <alignment horizontal="center" vertical="center"/>
    </xf>
    <xf numFmtId="166" fontId="7" fillId="3" borderId="19" xfId="0" applyNumberFormat="1" applyFont="1" applyFill="1" applyBorder="1" applyAlignment="1">
      <alignment horizontal="center"/>
    </xf>
    <xf numFmtId="0" fontId="0" fillId="3" borderId="24" xfId="0" applyFont="1" applyFill="1" applyBorder="1"/>
    <xf numFmtId="0" fontId="0" fillId="3" borderId="25" xfId="0" applyFont="1" applyFill="1" applyBorder="1" applyAlignment="1">
      <alignment horizontal="center"/>
    </xf>
    <xf numFmtId="14" fontId="0" fillId="3" borderId="25" xfId="0" applyNumberFormat="1" applyFont="1" applyFill="1" applyBorder="1"/>
    <xf numFmtId="14" fontId="0" fillId="0" borderId="25" xfId="0" applyNumberFormat="1" applyFont="1" applyFill="1" applyBorder="1"/>
    <xf numFmtId="167" fontId="5" fillId="4" borderId="19" xfId="0" applyNumberFormat="1" applyFont="1" applyFill="1" applyBorder="1" applyAlignment="1">
      <alignment horizontal="center"/>
    </xf>
    <xf numFmtId="0" fontId="0" fillId="4" borderId="0" xfId="0" applyFill="1"/>
    <xf numFmtId="0" fontId="3" fillId="0" borderId="2" xfId="0" applyFont="1" applyFill="1" applyBorder="1" applyAlignment="1">
      <alignment horizontal="center" vertical="center"/>
    </xf>
    <xf numFmtId="0" fontId="7" fillId="5" borderId="17" xfId="2" applyFont="1" applyFill="1" applyBorder="1" applyAlignment="1">
      <alignment horizontal="center" vertical="center"/>
    </xf>
    <xf numFmtId="0" fontId="7" fillId="5" borderId="18" xfId="2" applyFont="1" applyFill="1" applyBorder="1" applyAlignment="1">
      <alignment horizontal="center" vertical="center"/>
    </xf>
    <xf numFmtId="0" fontId="0" fillId="5" borderId="24" xfId="0" applyFont="1" applyFill="1" applyBorder="1"/>
    <xf numFmtId="0" fontId="0" fillId="5" borderId="25" xfId="0" applyFont="1" applyFill="1" applyBorder="1" applyAlignment="1">
      <alignment horizontal="center"/>
    </xf>
    <xf numFmtId="167" fontId="0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5" borderId="26" xfId="2" applyFont="1" applyFill="1" applyBorder="1" applyAlignment="1">
      <alignment horizontal="center" vertical="center"/>
    </xf>
    <xf numFmtId="0" fontId="7" fillId="5" borderId="27" xfId="2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/>
    </xf>
    <xf numFmtId="165" fontId="7" fillId="0" borderId="4" xfId="1" applyNumberFormat="1" applyFont="1" applyFill="1" applyBorder="1" applyAlignment="1">
      <alignment horizontal="center"/>
    </xf>
    <xf numFmtId="165" fontId="1" fillId="0" borderId="27" xfId="1" applyNumberFormat="1" applyFont="1" applyFill="1" applyBorder="1" applyAlignment="1">
      <alignment horizontal="center"/>
    </xf>
    <xf numFmtId="165" fontId="7" fillId="0" borderId="28" xfId="1" applyNumberFormat="1" applyFont="1" applyFill="1" applyBorder="1" applyAlignment="1">
      <alignment horizontal="center"/>
    </xf>
    <xf numFmtId="165" fontId="1" fillId="0" borderId="28" xfId="1" applyNumberFormat="1" applyFont="1" applyFill="1" applyBorder="1" applyAlignment="1">
      <alignment horizontal="center"/>
    </xf>
    <xf numFmtId="165" fontId="1" fillId="0" borderId="2" xfId="1" applyNumberFormat="1" applyFont="1" applyFill="1" applyBorder="1" applyAlignment="1">
      <alignment horizontal="center"/>
    </xf>
    <xf numFmtId="167" fontId="5" fillId="0" borderId="2" xfId="0" applyNumberFormat="1" applyFont="1" applyFill="1" applyBorder="1" applyAlignment="1">
      <alignment horizontal="center"/>
    </xf>
    <xf numFmtId="167" fontId="7" fillId="0" borderId="4" xfId="0" applyNumberFormat="1" applyFont="1" applyFill="1" applyBorder="1" applyAlignment="1">
      <alignment horizontal="center"/>
    </xf>
    <xf numFmtId="167" fontId="6" fillId="0" borderId="3" xfId="0" applyNumberFormat="1" applyFont="1" applyFill="1" applyBorder="1" applyAlignment="1">
      <alignment horizontal="center"/>
    </xf>
    <xf numFmtId="0" fontId="0" fillId="5" borderId="17" xfId="0" applyFont="1" applyFill="1" applyBorder="1"/>
    <xf numFmtId="0" fontId="0" fillId="5" borderId="18" xfId="0" applyFont="1" applyFill="1" applyBorder="1" applyAlignment="1">
      <alignment horizontal="center"/>
    </xf>
    <xf numFmtId="14" fontId="0" fillId="0" borderId="18" xfId="0" applyNumberFormat="1" applyFont="1" applyFill="1" applyBorder="1"/>
    <xf numFmtId="0" fontId="0" fillId="0" borderId="18" xfId="0" applyFont="1" applyBorder="1"/>
    <xf numFmtId="165" fontId="7" fillId="0" borderId="18" xfId="1" applyNumberFormat="1" applyFont="1" applyFill="1" applyBorder="1" applyAlignment="1">
      <alignment horizontal="center"/>
    </xf>
    <xf numFmtId="167" fontId="7" fillId="0" borderId="18" xfId="0" applyNumberFormat="1" applyFont="1" applyFill="1" applyBorder="1" applyAlignment="1">
      <alignment horizontal="center"/>
    </xf>
    <xf numFmtId="167" fontId="6" fillId="0" borderId="29" xfId="0" applyNumberFormat="1" applyFont="1" applyFill="1" applyBorder="1" applyAlignment="1">
      <alignment horizontal="center"/>
    </xf>
    <xf numFmtId="167" fontId="5" fillId="0" borderId="18" xfId="0" applyNumberFormat="1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sqref="A1:L7"/>
    </sheetView>
  </sheetViews>
  <sheetFormatPr baseColWidth="10" defaultRowHeight="14.5" x14ac:dyDescent="0.35"/>
  <cols>
    <col min="1" max="1" width="20.453125" bestFit="1" customWidth="1"/>
    <col min="2" max="2" width="5.81640625" bestFit="1" customWidth="1"/>
    <col min="4" max="4" width="17.7265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5"/>
    </row>
    <row r="2" spans="1:12" x14ac:dyDescent="0.35">
      <c r="A2" s="83" t="s">
        <v>1</v>
      </c>
      <c r="B2" s="86" t="s">
        <v>2</v>
      </c>
      <c r="C2" s="6" t="s">
        <v>3</v>
      </c>
      <c r="D2" s="7" t="s">
        <v>4</v>
      </c>
      <c r="E2" s="83" t="s">
        <v>20</v>
      </c>
      <c r="F2" s="86"/>
      <c r="G2" s="86"/>
      <c r="H2" s="86"/>
      <c r="I2" s="86"/>
      <c r="J2" s="89"/>
      <c r="K2" s="90"/>
      <c r="L2" s="5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5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17" t="s">
        <v>16</v>
      </c>
      <c r="B5" s="18">
        <v>1202</v>
      </c>
      <c r="C5" s="19">
        <v>43332</v>
      </c>
      <c r="D5" s="20" t="s">
        <v>17</v>
      </c>
      <c r="E5" s="21">
        <v>270000</v>
      </c>
      <c r="F5" s="22">
        <v>0</v>
      </c>
      <c r="G5" s="23">
        <v>0</v>
      </c>
      <c r="H5" s="24">
        <f>(E5*0.07)</f>
        <v>18900</v>
      </c>
      <c r="I5" s="25">
        <v>0</v>
      </c>
      <c r="J5" s="26">
        <v>0</v>
      </c>
      <c r="K5" s="27">
        <f>+E5+F5-G5-I5-H5-J5</f>
        <v>251100</v>
      </c>
      <c r="L5" s="28" t="s">
        <v>18</v>
      </c>
    </row>
    <row r="6" spans="1:12" ht="15" thickBot="1" x14ac:dyDescent="0.4">
      <c r="A6" s="29" t="s">
        <v>16</v>
      </c>
      <c r="B6" s="30">
        <v>706</v>
      </c>
      <c r="C6" s="31">
        <v>43411</v>
      </c>
      <c r="D6" s="32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</row>
    <row r="7" spans="1:12" x14ac:dyDescent="0.35">
      <c r="K7" s="34">
        <f>SUM(K5:K6)</f>
        <v>502200</v>
      </c>
    </row>
    <row r="8" spans="1:12" x14ac:dyDescent="0.35">
      <c r="H8" s="95" t="s">
        <v>18</v>
      </c>
      <c r="I8" s="95"/>
      <c r="J8" s="95"/>
      <c r="K8" s="36" t="s">
        <v>18</v>
      </c>
    </row>
    <row r="9" spans="1:12" x14ac:dyDescent="0.35">
      <c r="K9" s="34" t="s">
        <v>18</v>
      </c>
    </row>
  </sheetData>
  <mergeCells count="4">
    <mergeCell ref="A2:A4"/>
    <mergeCell ref="B2:B4"/>
    <mergeCell ref="E2:K3"/>
    <mergeCell ref="H8:J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L8"/>
    </sheetView>
  </sheetViews>
  <sheetFormatPr baseColWidth="10" defaultRowHeight="14.5" x14ac:dyDescent="0.35"/>
  <cols>
    <col min="1" max="1" width="20.453125" bestFit="1" customWidth="1"/>
    <col min="4" max="4" width="17.7265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35"/>
    </row>
    <row r="2" spans="1:12" x14ac:dyDescent="0.35">
      <c r="A2" s="83" t="s">
        <v>1</v>
      </c>
      <c r="B2" s="86" t="s">
        <v>2</v>
      </c>
      <c r="C2" s="6" t="s">
        <v>3</v>
      </c>
      <c r="D2" s="7" t="s">
        <v>4</v>
      </c>
      <c r="E2" s="83" t="s">
        <v>21</v>
      </c>
      <c r="F2" s="86"/>
      <c r="G2" s="86"/>
      <c r="H2" s="86"/>
      <c r="I2" s="86"/>
      <c r="J2" s="89"/>
      <c r="K2" s="90"/>
      <c r="L2" s="35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35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17" t="s">
        <v>16</v>
      </c>
      <c r="B5" s="18">
        <v>1202</v>
      </c>
      <c r="C5" s="19">
        <v>43332</v>
      </c>
      <c r="D5" s="20" t="s">
        <v>17</v>
      </c>
      <c r="E5" s="21">
        <v>270000</v>
      </c>
      <c r="F5" s="22">
        <v>0</v>
      </c>
      <c r="G5" s="23">
        <v>0</v>
      </c>
      <c r="H5" s="24">
        <f>(E5*0.07)</f>
        <v>18900</v>
      </c>
      <c r="I5" s="25">
        <v>0</v>
      </c>
      <c r="J5" s="26">
        <v>0</v>
      </c>
      <c r="K5" s="27">
        <f>+E5+F5-G5-I5-H5-J5</f>
        <v>251100</v>
      </c>
      <c r="L5" s="28" t="s">
        <v>18</v>
      </c>
    </row>
    <row r="6" spans="1:12" ht="15" thickBot="1" x14ac:dyDescent="0.4">
      <c r="A6" s="29" t="s">
        <v>16</v>
      </c>
      <c r="B6" s="30">
        <v>706</v>
      </c>
      <c r="C6" s="31">
        <v>43411</v>
      </c>
      <c r="D6" s="32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</row>
    <row r="7" spans="1:12" x14ac:dyDescent="0.35">
      <c r="K7" s="34">
        <f>SUM(K5:K6)</f>
        <v>502200</v>
      </c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L9"/>
    </sheetView>
  </sheetViews>
  <sheetFormatPr baseColWidth="10" defaultRowHeight="14.5" x14ac:dyDescent="0.35"/>
  <cols>
    <col min="1" max="1" width="20.453125" bestFit="1" customWidth="1"/>
    <col min="4" max="4" width="17.7265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38"/>
    </row>
    <row r="2" spans="1:12" x14ac:dyDescent="0.35">
      <c r="A2" s="83" t="s">
        <v>1</v>
      </c>
      <c r="B2" s="86" t="s">
        <v>2</v>
      </c>
      <c r="C2" s="37" t="s">
        <v>3</v>
      </c>
      <c r="D2" s="7" t="s">
        <v>4</v>
      </c>
      <c r="E2" s="83" t="s">
        <v>22</v>
      </c>
      <c r="F2" s="86"/>
      <c r="G2" s="86"/>
      <c r="H2" s="86"/>
      <c r="I2" s="86"/>
      <c r="J2" s="89"/>
      <c r="K2" s="90"/>
      <c r="L2" s="38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38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17" t="s">
        <v>16</v>
      </c>
      <c r="B5" s="18">
        <v>1202</v>
      </c>
      <c r="C5" s="19">
        <v>43332</v>
      </c>
      <c r="D5" s="20" t="s">
        <v>17</v>
      </c>
      <c r="E5" s="21">
        <v>270000</v>
      </c>
      <c r="F5" s="22">
        <v>0</v>
      </c>
      <c r="G5" s="23">
        <v>0</v>
      </c>
      <c r="H5" s="24">
        <f>(E5*0.07)</f>
        <v>18900</v>
      </c>
      <c r="I5" s="25">
        <v>0</v>
      </c>
      <c r="J5" s="26">
        <v>0</v>
      </c>
      <c r="K5" s="27">
        <f>+E5+F5-G5-I5-H5-J5</f>
        <v>251100</v>
      </c>
      <c r="L5" s="28" t="s">
        <v>18</v>
      </c>
    </row>
    <row r="6" spans="1:12" ht="15" thickBot="1" x14ac:dyDescent="0.4">
      <c r="A6" s="29" t="s">
        <v>16</v>
      </c>
      <c r="B6" s="30">
        <v>706</v>
      </c>
      <c r="C6" s="31">
        <v>43411</v>
      </c>
      <c r="D6" s="32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</row>
    <row r="7" spans="1:12" x14ac:dyDescent="0.35">
      <c r="K7" s="34">
        <f>SUM(K5:K6)</f>
        <v>502200</v>
      </c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L8"/>
    </sheetView>
  </sheetViews>
  <sheetFormatPr baseColWidth="10" defaultColWidth="11.453125" defaultRowHeight="14.5" x14ac:dyDescent="0.35"/>
  <cols>
    <col min="1" max="1" width="20.453125" style="42" bestFit="1" customWidth="1"/>
    <col min="2" max="3" width="11.453125" style="42"/>
    <col min="4" max="4" width="17.7265625" style="42" bestFit="1" customWidth="1"/>
    <col min="5" max="16384" width="11.453125" style="42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39" t="s">
        <v>3</v>
      </c>
      <c r="D2" s="7" t="s">
        <v>4</v>
      </c>
      <c r="E2" s="83" t="s">
        <v>23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s="60" customFormat="1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(E5*0.07)</f>
        <v>18900</v>
      </c>
      <c r="I5" s="56">
        <v>0</v>
      </c>
      <c r="J5" s="57">
        <v>0</v>
      </c>
      <c r="K5" s="58">
        <f>+E5+F5-G5-I5-H5-J5</f>
        <v>251100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</row>
    <row r="7" spans="1:12" x14ac:dyDescent="0.35">
      <c r="K7" s="47">
        <f>SUM(K5:K6)</f>
        <v>502200</v>
      </c>
    </row>
  </sheetData>
  <mergeCells count="3">
    <mergeCell ref="A2:A4"/>
    <mergeCell ref="B2:B4"/>
    <mergeCell ref="E2:K3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10"/>
    </sheetView>
  </sheetViews>
  <sheetFormatPr baseColWidth="10" defaultRowHeight="14.5" x14ac:dyDescent="0.35"/>
  <cols>
    <col min="1" max="1" width="20.4531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40" t="s">
        <v>3</v>
      </c>
      <c r="D2" s="7" t="s">
        <v>4</v>
      </c>
      <c r="E2" s="83" t="s">
        <v>24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(E5*0.07)</f>
        <v>18900</v>
      </c>
      <c r="I5" s="56">
        <v>0</v>
      </c>
      <c r="J5" s="57">
        <v>0</v>
      </c>
      <c r="K5" s="58">
        <f>+E5+F5-G5-I5-H5-J5</f>
        <v>251100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  <c r="L6" s="42"/>
    </row>
    <row r="7" spans="1:12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502200</v>
      </c>
      <c r="L7" s="42"/>
    </row>
    <row r="8" spans="1:12" x14ac:dyDescent="0.3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sqref="A1:L9"/>
    </sheetView>
  </sheetViews>
  <sheetFormatPr baseColWidth="10" defaultRowHeight="14.5" x14ac:dyDescent="0.35"/>
  <cols>
    <col min="1" max="1" width="20.453125" bestFit="1" customWidth="1"/>
    <col min="4" max="4" width="17.81640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61" t="s">
        <v>3</v>
      </c>
      <c r="D2" s="7" t="s">
        <v>4</v>
      </c>
      <c r="E2" s="83" t="s">
        <v>25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(E5*0.07)</f>
        <v>18900</v>
      </c>
      <c r="I5" s="56">
        <v>0</v>
      </c>
      <c r="J5" s="57">
        <v>0</v>
      </c>
      <c r="K5" s="58">
        <f>+E5+F5-G5-I5-H5-J5</f>
        <v>251100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  <c r="L6" s="42"/>
    </row>
    <row r="7" spans="1:12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502200</v>
      </c>
      <c r="L7" s="42"/>
    </row>
    <row r="8" spans="1:12" x14ac:dyDescent="0.3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sqref="A1:L7"/>
    </sheetView>
  </sheetViews>
  <sheetFormatPr baseColWidth="10" defaultRowHeight="14.5" x14ac:dyDescent="0.35"/>
  <cols>
    <col min="4" max="4" width="17.81640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61" t="s">
        <v>3</v>
      </c>
      <c r="D2" s="7" t="s">
        <v>4</v>
      </c>
      <c r="E2" s="83" t="s">
        <v>26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(E5*0.07)</f>
        <v>18900</v>
      </c>
      <c r="I5" s="63">
        <v>12000</v>
      </c>
      <c r="J5" s="57">
        <v>0</v>
      </c>
      <c r="K5" s="58">
        <f>+E5+F5-G5-I5-H5-J5</f>
        <v>239100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  <c r="L6" s="42"/>
    </row>
    <row r="7" spans="1:12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490200</v>
      </c>
      <c r="L7" s="42"/>
    </row>
    <row r="8" spans="1:12" x14ac:dyDescent="0.3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2" x14ac:dyDescent="0.35">
      <c r="C9" s="64"/>
      <c r="D9" t="s">
        <v>27</v>
      </c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G10" sqref="G10"/>
    </sheetView>
  </sheetViews>
  <sheetFormatPr baseColWidth="10" defaultRowHeight="14.5" x14ac:dyDescent="0.35"/>
  <cols>
    <col min="1" max="1" width="20.453125" bestFit="1" customWidth="1"/>
    <col min="4" max="4" width="17.81640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62" t="s">
        <v>3</v>
      </c>
      <c r="D2" s="7" t="s">
        <v>4</v>
      </c>
      <c r="E2" s="83" t="s">
        <v>28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(E5*0.07)</f>
        <v>18900</v>
      </c>
      <c r="I5" s="25">
        <v>0</v>
      </c>
      <c r="J5" s="57">
        <v>0</v>
      </c>
      <c r="K5" s="58">
        <f>+E5+F5-G5-I5-H5-J5</f>
        <v>251100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24">
        <v>270000</v>
      </c>
      <c r="F6" s="33">
        <v>0</v>
      </c>
      <c r="G6" s="23">
        <v>0</v>
      </c>
      <c r="H6" s="24">
        <f>(E6*0.07)</f>
        <v>18900</v>
      </c>
      <c r="I6" s="25">
        <v>0</v>
      </c>
      <c r="J6" s="26">
        <v>0</v>
      </c>
      <c r="K6" s="27">
        <f>+E6+F6-G6-I6-H6-J6</f>
        <v>251100</v>
      </c>
      <c r="L6" s="42"/>
    </row>
    <row r="7" spans="1:12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502200</v>
      </c>
      <c r="L7" s="42"/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G15" sqref="G15"/>
    </sheetView>
  </sheetViews>
  <sheetFormatPr baseColWidth="10" defaultRowHeight="14.5" x14ac:dyDescent="0.35"/>
  <cols>
    <col min="1" max="1" width="20.453125" bestFit="1" customWidth="1"/>
    <col min="3" max="3" width="10.453125" bestFit="1" customWidth="1"/>
    <col min="4" max="4" width="17.81640625" bestFit="1" customWidth="1"/>
    <col min="8" max="8" width="12.7265625" bestFit="1" customWidth="1"/>
    <col min="12" max="12" width="11.90625" bestFit="1" customWidth="1"/>
  </cols>
  <sheetData>
    <row r="1" spans="1:12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  <c r="L1" s="41"/>
    </row>
    <row r="2" spans="1:12" x14ac:dyDescent="0.35">
      <c r="A2" s="83" t="s">
        <v>1</v>
      </c>
      <c r="B2" s="86" t="s">
        <v>2</v>
      </c>
      <c r="C2" s="65" t="s">
        <v>3</v>
      </c>
      <c r="D2" s="7" t="s">
        <v>4</v>
      </c>
      <c r="E2" s="83" t="s">
        <v>29</v>
      </c>
      <c r="F2" s="86"/>
      <c r="G2" s="86"/>
      <c r="H2" s="86"/>
      <c r="I2" s="86"/>
      <c r="J2" s="89"/>
      <c r="K2" s="90"/>
      <c r="L2" s="41"/>
    </row>
    <row r="3" spans="1:12" ht="15" thickBot="1" x14ac:dyDescent="0.4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  <c r="L3" s="41"/>
    </row>
    <row r="4" spans="1:12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  <c r="L4" s="16" t="s">
        <v>15</v>
      </c>
    </row>
    <row r="5" spans="1:12" ht="15" thickBot="1" x14ac:dyDescent="0.4">
      <c r="A5" s="48" t="s">
        <v>16</v>
      </c>
      <c r="B5" s="4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E5*7%</f>
        <v>18900</v>
      </c>
      <c r="I5" s="25">
        <v>0</v>
      </c>
      <c r="J5" s="57">
        <v>0</v>
      </c>
      <c r="K5" s="58">
        <f>+E5+F5-G5-I5-H5-J5</f>
        <v>251100</v>
      </c>
      <c r="L5" s="59" t="s">
        <v>18</v>
      </c>
    </row>
    <row r="6" spans="1:12" ht="15" thickBot="1" x14ac:dyDescent="0.4">
      <c r="A6" s="43" t="s">
        <v>16</v>
      </c>
      <c r="B6" s="44">
        <v>706</v>
      </c>
      <c r="C6" s="45">
        <v>43411</v>
      </c>
      <c r="D6" s="46" t="s">
        <v>19</v>
      </c>
      <c r="E6" s="52">
        <v>270000</v>
      </c>
      <c r="F6" s="53">
        <v>0</v>
      </c>
      <c r="G6" s="54">
        <v>0</v>
      </c>
      <c r="H6" s="55">
        <f>E6*7%</f>
        <v>18900</v>
      </c>
      <c r="I6" s="25">
        <v>0</v>
      </c>
      <c r="J6" s="57">
        <v>0</v>
      </c>
      <c r="K6" s="58">
        <f>+E6+F6-G6-I6-H6-J6</f>
        <v>251100</v>
      </c>
      <c r="L6" s="42"/>
    </row>
    <row r="7" spans="1:12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502200</v>
      </c>
      <c r="L7" s="42"/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6" sqref="B6"/>
    </sheetView>
  </sheetViews>
  <sheetFormatPr baseColWidth="10" defaultRowHeight="14.5" x14ac:dyDescent="0.35"/>
  <cols>
    <col min="1" max="1" width="20.453125" bestFit="1" customWidth="1"/>
    <col min="3" max="3" width="10.453125" bestFit="1" customWidth="1"/>
    <col min="4" max="4" width="17" bestFit="1" customWidth="1"/>
    <col min="8" max="8" width="12.7265625" bestFit="1" customWidth="1"/>
  </cols>
  <sheetData>
    <row r="1" spans="1:11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</row>
    <row r="2" spans="1:11" x14ac:dyDescent="0.35">
      <c r="A2" s="83" t="s">
        <v>1</v>
      </c>
      <c r="B2" s="86" t="s">
        <v>2</v>
      </c>
      <c r="C2" s="66" t="s">
        <v>3</v>
      </c>
      <c r="D2" s="7" t="s">
        <v>4</v>
      </c>
      <c r="E2" s="83" t="s">
        <v>29</v>
      </c>
      <c r="F2" s="86"/>
      <c r="G2" s="86"/>
      <c r="H2" s="86"/>
      <c r="I2" s="86"/>
      <c r="J2" s="89"/>
      <c r="K2" s="90"/>
    </row>
    <row r="3" spans="1:11" x14ac:dyDescent="0.35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</row>
    <row r="4" spans="1:11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</row>
    <row r="5" spans="1:11" ht="15" thickBot="1" x14ac:dyDescent="0.4">
      <c r="A5" s="68" t="s">
        <v>16</v>
      </c>
      <c r="B5" s="69">
        <v>1202</v>
      </c>
      <c r="C5" s="7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E5*7%</f>
        <v>18900</v>
      </c>
      <c r="I5" s="25">
        <v>0</v>
      </c>
      <c r="J5" s="57">
        <v>0</v>
      </c>
      <c r="K5" s="58">
        <f>+E5+F5-G5-I5-H5-J5</f>
        <v>251100</v>
      </c>
    </row>
    <row r="6" spans="1:11" ht="15" thickBot="1" x14ac:dyDescent="0.4">
      <c r="A6" s="71" t="s">
        <v>16</v>
      </c>
      <c r="B6" s="72">
        <v>706</v>
      </c>
      <c r="C6" s="73">
        <v>43411</v>
      </c>
      <c r="D6" s="46" t="s">
        <v>19</v>
      </c>
      <c r="E6" s="52">
        <v>270000</v>
      </c>
      <c r="F6" s="53">
        <v>0</v>
      </c>
      <c r="G6" s="54">
        <v>0</v>
      </c>
      <c r="H6" s="55">
        <f>E6*7%</f>
        <v>18900</v>
      </c>
      <c r="I6" s="25">
        <v>0</v>
      </c>
      <c r="J6" s="57">
        <v>0</v>
      </c>
      <c r="K6" s="58">
        <f>+E6+F6-G6-I6-H6-J6</f>
        <v>251100</v>
      </c>
    </row>
    <row r="7" spans="1:11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47">
        <f>SUM(K5:K6)</f>
        <v>502200</v>
      </c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L11" sqref="L11"/>
    </sheetView>
  </sheetViews>
  <sheetFormatPr baseColWidth="10" defaultRowHeight="14.5" x14ac:dyDescent="0.35"/>
  <cols>
    <col min="1" max="1" width="20.453125" bestFit="1" customWidth="1"/>
    <col min="3" max="3" width="10.453125" bestFit="1" customWidth="1"/>
    <col min="4" max="4" width="17" bestFit="1" customWidth="1"/>
    <col min="8" max="8" width="12.7265625" bestFit="1" customWidth="1"/>
  </cols>
  <sheetData>
    <row r="1" spans="1:11" ht="15" thickBot="1" x14ac:dyDescent="0.4">
      <c r="A1" s="1" t="s">
        <v>0</v>
      </c>
      <c r="B1" s="2"/>
      <c r="C1" s="1"/>
      <c r="D1" s="3"/>
      <c r="E1" s="4"/>
      <c r="F1" s="4"/>
      <c r="G1" s="4"/>
      <c r="H1" s="4"/>
      <c r="I1" s="4"/>
      <c r="J1" s="4"/>
      <c r="K1" s="4"/>
    </row>
    <row r="2" spans="1:11" x14ac:dyDescent="0.35">
      <c r="A2" s="83" t="s">
        <v>1</v>
      </c>
      <c r="B2" s="86" t="s">
        <v>2</v>
      </c>
      <c r="C2" s="67" t="s">
        <v>3</v>
      </c>
      <c r="D2" s="7" t="s">
        <v>4</v>
      </c>
      <c r="E2" s="83" t="s">
        <v>29</v>
      </c>
      <c r="F2" s="86"/>
      <c r="G2" s="86"/>
      <c r="H2" s="86"/>
      <c r="I2" s="86"/>
      <c r="J2" s="89"/>
      <c r="K2" s="90"/>
    </row>
    <row r="3" spans="1:11" x14ac:dyDescent="0.35">
      <c r="A3" s="84"/>
      <c r="B3" s="87"/>
      <c r="C3" s="8" t="s">
        <v>5</v>
      </c>
      <c r="D3" s="9" t="s">
        <v>6</v>
      </c>
      <c r="E3" s="91"/>
      <c r="F3" s="92"/>
      <c r="G3" s="92"/>
      <c r="H3" s="92"/>
      <c r="I3" s="92"/>
      <c r="J3" s="93"/>
      <c r="K3" s="94"/>
    </row>
    <row r="4" spans="1:11" ht="15" thickBot="1" x14ac:dyDescent="0.4">
      <c r="A4" s="85"/>
      <c r="B4" s="88"/>
      <c r="C4" s="10" t="s">
        <v>7</v>
      </c>
      <c r="D4" s="11"/>
      <c r="E4" s="12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4" t="s">
        <v>13</v>
      </c>
      <c r="K4" s="15" t="s">
        <v>14</v>
      </c>
    </row>
    <row r="5" spans="1:11" ht="15" thickBot="1" x14ac:dyDescent="0.4">
      <c r="A5" s="78" t="s">
        <v>16</v>
      </c>
      <c r="B5" s="79">
        <v>1202</v>
      </c>
      <c r="C5" s="50">
        <v>43332</v>
      </c>
      <c r="D5" s="51" t="s">
        <v>17</v>
      </c>
      <c r="E5" s="52">
        <v>270000</v>
      </c>
      <c r="F5" s="53">
        <v>0</v>
      </c>
      <c r="G5" s="54">
        <v>0</v>
      </c>
      <c r="H5" s="55">
        <f>E5*7%</f>
        <v>18900</v>
      </c>
      <c r="I5" s="25">
        <v>0</v>
      </c>
      <c r="J5" s="57">
        <v>0</v>
      </c>
      <c r="K5" s="58">
        <f>+E5+F5-G5-I5-H5-J5</f>
        <v>251100</v>
      </c>
    </row>
    <row r="6" spans="1:11" ht="15" thickBot="1" x14ac:dyDescent="0.4">
      <c r="A6" s="80" t="s">
        <v>16</v>
      </c>
      <c r="B6" s="81">
        <v>706</v>
      </c>
      <c r="C6" s="74">
        <v>43411</v>
      </c>
      <c r="D6" s="46" t="s">
        <v>19</v>
      </c>
      <c r="E6" s="52">
        <v>270000</v>
      </c>
      <c r="F6" s="53">
        <v>0</v>
      </c>
      <c r="G6" s="54">
        <v>0</v>
      </c>
      <c r="H6" s="55">
        <f>E6*7%</f>
        <v>18900</v>
      </c>
      <c r="I6" s="75">
        <v>60000</v>
      </c>
      <c r="J6" s="57">
        <v>0</v>
      </c>
      <c r="K6" s="58">
        <f>+E6+F6-G6-I6-H6-J6</f>
        <v>191100</v>
      </c>
    </row>
    <row r="7" spans="1:11" x14ac:dyDescent="0.35">
      <c r="A7" s="42"/>
      <c r="B7" s="42"/>
      <c r="C7" s="42"/>
      <c r="D7" s="42"/>
      <c r="E7" s="42"/>
      <c r="F7" s="42"/>
      <c r="G7" s="42"/>
      <c r="H7" s="42"/>
      <c r="I7" s="42"/>
      <c r="J7" s="42"/>
      <c r="K7" s="82">
        <f>SUM(K5:K6)</f>
        <v>442200</v>
      </c>
    </row>
    <row r="9" spans="1:11" x14ac:dyDescent="0.35">
      <c r="E9" s="76"/>
      <c r="F9" t="s">
        <v>30</v>
      </c>
    </row>
    <row r="10" spans="1:11" x14ac:dyDescent="0.35">
      <c r="E10" s="76"/>
      <c r="F10" t="s">
        <v>31</v>
      </c>
    </row>
  </sheetData>
  <mergeCells count="3">
    <mergeCell ref="A2:A4"/>
    <mergeCell ref="B2:B4"/>
    <mergeCell ref="E2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"/>
  <sheetViews>
    <sheetView tabSelected="1" workbookViewId="0">
      <selection activeCell="J11" sqref="J11"/>
    </sheetView>
  </sheetViews>
  <sheetFormatPr baseColWidth="10" defaultRowHeight="14.5" x14ac:dyDescent="0.35"/>
  <cols>
    <col min="1" max="1" width="3.7265625" customWidth="1"/>
    <col min="2" max="2" width="20.453125" bestFit="1" customWidth="1"/>
    <col min="4" max="4" width="10.453125" bestFit="1" customWidth="1"/>
    <col min="5" max="5" width="17" bestFit="1" customWidth="1"/>
    <col min="9" max="9" width="12.7265625" bestFit="1" customWidth="1"/>
  </cols>
  <sheetData>
    <row r="1" spans="2:12" ht="15" thickBot="1" x14ac:dyDescent="0.4">
      <c r="B1" s="1" t="s">
        <v>0</v>
      </c>
      <c r="C1" s="2"/>
      <c r="D1" s="1"/>
      <c r="E1" s="3"/>
      <c r="F1" s="4"/>
      <c r="G1" s="4"/>
      <c r="H1" s="4"/>
      <c r="I1" s="4"/>
      <c r="J1" s="4"/>
      <c r="K1" s="4"/>
      <c r="L1" s="4"/>
    </row>
    <row r="2" spans="2:12" x14ac:dyDescent="0.35">
      <c r="B2" s="83" t="s">
        <v>1</v>
      </c>
      <c r="C2" s="86" t="s">
        <v>2</v>
      </c>
      <c r="D2" s="77" t="s">
        <v>3</v>
      </c>
      <c r="E2" s="7" t="s">
        <v>4</v>
      </c>
      <c r="F2" s="83" t="s">
        <v>29</v>
      </c>
      <c r="G2" s="86"/>
      <c r="H2" s="86"/>
      <c r="I2" s="86"/>
      <c r="J2" s="86"/>
      <c r="K2" s="89"/>
      <c r="L2" s="90"/>
    </row>
    <row r="3" spans="2:12" x14ac:dyDescent="0.35">
      <c r="B3" s="84"/>
      <c r="C3" s="87"/>
      <c r="D3" s="8" t="s">
        <v>5</v>
      </c>
      <c r="E3" s="9" t="s">
        <v>6</v>
      </c>
      <c r="F3" s="91"/>
      <c r="G3" s="92"/>
      <c r="H3" s="92"/>
      <c r="I3" s="92"/>
      <c r="J3" s="92"/>
      <c r="K3" s="93"/>
      <c r="L3" s="94"/>
    </row>
    <row r="4" spans="2:12" ht="15" thickBot="1" x14ac:dyDescent="0.4">
      <c r="B4" s="85"/>
      <c r="C4" s="88"/>
      <c r="D4" s="10" t="s">
        <v>7</v>
      </c>
      <c r="E4" s="11"/>
      <c r="F4" s="12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4" t="s">
        <v>13</v>
      </c>
      <c r="L4" s="15" t="s">
        <v>14</v>
      </c>
    </row>
    <row r="5" spans="2:12" x14ac:dyDescent="0.35">
      <c r="B5" s="96" t="s">
        <v>16</v>
      </c>
      <c r="C5" s="97">
        <v>1202</v>
      </c>
      <c r="D5" s="98">
        <v>43332</v>
      </c>
      <c r="E5" s="99" t="s">
        <v>17</v>
      </c>
      <c r="F5" s="100">
        <v>270000</v>
      </c>
      <c r="G5" s="101">
        <v>0</v>
      </c>
      <c r="H5" s="102">
        <v>0</v>
      </c>
      <c r="I5" s="103">
        <f>F5*7%</f>
        <v>18900</v>
      </c>
      <c r="J5" s="104">
        <v>0</v>
      </c>
      <c r="K5" s="105">
        <v>0</v>
      </c>
      <c r="L5" s="106">
        <f>+F5+G5-H5-J5-I5-K5</f>
        <v>251100</v>
      </c>
    </row>
    <row r="6" spans="2:12" ht="15" thickBot="1" x14ac:dyDescent="0.4">
      <c r="B6" s="107" t="s">
        <v>16</v>
      </c>
      <c r="C6" s="108">
        <v>706</v>
      </c>
      <c r="D6" s="109">
        <v>43411</v>
      </c>
      <c r="E6" s="110" t="s">
        <v>19</v>
      </c>
      <c r="F6" s="52">
        <v>270000</v>
      </c>
      <c r="G6" s="111">
        <v>0</v>
      </c>
      <c r="H6" s="52">
        <v>0</v>
      </c>
      <c r="I6" s="52">
        <f>F6*7%</f>
        <v>18900</v>
      </c>
      <c r="J6" s="114">
        <v>0</v>
      </c>
      <c r="K6" s="112">
        <v>0</v>
      </c>
      <c r="L6" s="113">
        <f>+F6+G6-H6-J6-I6-K6</f>
        <v>251100</v>
      </c>
    </row>
    <row r="7" spans="2:12" x14ac:dyDescent="0.35">
      <c r="B7" s="42"/>
      <c r="C7" s="42"/>
      <c r="D7" s="42"/>
      <c r="E7" s="42"/>
      <c r="F7" s="42"/>
      <c r="G7" s="42"/>
      <c r="H7" s="42"/>
      <c r="I7" s="42"/>
      <c r="J7" s="42"/>
      <c r="K7" s="42"/>
      <c r="L7" s="82">
        <f>SUM(L5:L6)</f>
        <v>502200</v>
      </c>
    </row>
  </sheetData>
  <mergeCells count="3">
    <mergeCell ref="B2:B4"/>
    <mergeCell ref="C2:C4"/>
    <mergeCell ref="F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 </vt:lpstr>
      <vt:lpstr>Noviembre</vt:lpstr>
      <vt:lpstr>Diciembre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2019-01-09T17:03:34Z</dcterms:created>
  <dcterms:modified xsi:type="dcterms:W3CDTF">2019-12-05T16:38:13Z</dcterms:modified>
</cp:coreProperties>
</file>